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tadística\Estadística Básica 2025\"/>
    </mc:Choice>
  </mc:AlternateContent>
  <xr:revisionPtr revIDLastSave="0" documentId="13_ncr:1_{965AFC19-9AE8-4125-9230-21C65CB813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.1" sheetId="1" r:id="rId1"/>
  </sheets>
  <definedNames>
    <definedName name="_xlnm._FilterDatabase" localSheetId="0" hidden="1">'13.1'!$A$8:$I$39</definedName>
    <definedName name="_xlnm.Print_Area" localSheetId="0">'13.1'!$A$1:$Y$65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2" i="1" l="1"/>
  <c r="G42" i="1"/>
  <c r="G41" i="1"/>
  <c r="C41" i="1" l="1"/>
  <c r="D41" i="1"/>
  <c r="E41" i="1"/>
  <c r="F41" i="1"/>
  <c r="H41" i="1"/>
  <c r="B41" i="1"/>
  <c r="I8" i="1" l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1" i="1" l="1"/>
  <c r="F42" i="1" l="1"/>
  <c r="B42" i="1"/>
  <c r="E42" i="1"/>
  <c r="D42" i="1"/>
  <c r="C42" i="1"/>
</calcChain>
</file>

<file path=xl/sharedStrings.xml><?xml version="1.0" encoding="utf-8"?>
<sst xmlns="http://schemas.openxmlformats.org/spreadsheetml/2006/main" count="76" uniqueCount="75">
  <si>
    <t>Aguascalientes</t>
  </si>
  <si>
    <t>Baja California</t>
  </si>
  <si>
    <t>Baja California Sur</t>
  </si>
  <si>
    <t>Campeche</t>
  </si>
  <si>
    <t>Chiapas</t>
  </si>
  <si>
    <t>Chihuahua</t>
  </si>
  <si>
    <t>Coahuila</t>
  </si>
  <si>
    <t>Colima</t>
  </si>
  <si>
    <t>Durango</t>
  </si>
  <si>
    <t>Estado de México</t>
  </si>
  <si>
    <t>Guanajuato</t>
  </si>
  <si>
    <t>Guerrero</t>
  </si>
  <si>
    <t>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</si>
  <si>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</si>
  <si>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</si>
  <si>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</si>
  <si>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</si>
  <si>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</si>
  <si>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</si>
  <si>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</si>
  <si>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</si>
  <si>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</si>
  <si>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</si>
  <si>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</si>
  <si>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</si>
  <si>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</si>
  <si>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</si>
  <si>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</si>
  <si>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</si>
  <si>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</si>
  <si>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</si>
  <si>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IVA</t>
  </si>
  <si>
    <t>Actualizaciones</t>
  </si>
  <si>
    <t>Recargos</t>
  </si>
  <si>
    <t>Derechos</t>
  </si>
  <si>
    <t>Productos</t>
  </si>
  <si>
    <t>Aprovechamientos</t>
  </si>
  <si>
    <t>Total</t>
  </si>
  <si>
    <t>Entidad federativa</t>
  </si>
  <si>
    <t>Ciudad de México</t>
  </si>
  <si>
    <t xml:space="preserve">13  Ingresos Directos a la Federación </t>
  </si>
  <si>
    <t xml:space="preserve">13.1  Ingresos por Concepto de Derechos, Productos y Aprovechamientos </t>
  </si>
  <si>
    <t>AGS</t>
  </si>
  <si>
    <t>BC</t>
  </si>
  <si>
    <t>BCS</t>
  </si>
  <si>
    <t>CAMP</t>
  </si>
  <si>
    <t>CHIS</t>
  </si>
  <si>
    <t>CHIH</t>
  </si>
  <si>
    <t>CDMX</t>
  </si>
  <si>
    <t>COAH</t>
  </si>
  <si>
    <t>COL</t>
  </si>
  <si>
    <t>DGO</t>
  </si>
  <si>
    <t>MEX</t>
  </si>
  <si>
    <t>GTO</t>
  </si>
  <si>
    <t>GRO</t>
  </si>
  <si>
    <t>HGO</t>
  </si>
  <si>
    <t>JAL</t>
  </si>
  <si>
    <t>MICH</t>
  </si>
  <si>
    <t>MOR</t>
  </si>
  <si>
    <t>NAY</t>
  </si>
  <si>
    <t>NL</t>
  </si>
  <si>
    <t>OAX</t>
  </si>
  <si>
    <t>PUE</t>
  </si>
  <si>
    <t>QRO</t>
  </si>
  <si>
    <t>QROO</t>
  </si>
  <si>
    <t>SLP</t>
  </si>
  <si>
    <t>SIN</t>
  </si>
  <si>
    <t>SON</t>
  </si>
  <si>
    <t>TAB</t>
  </si>
  <si>
    <t>TAMS</t>
  </si>
  <si>
    <t>TLAX</t>
  </si>
  <si>
    <t>VER</t>
  </si>
  <si>
    <t>YUC</t>
  </si>
  <si>
    <t>ZAC</t>
  </si>
  <si>
    <t>Guardia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</si>
</sst>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15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164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</cellStyleXfs>
  <cellXfs count="31">
    <xf numFmtId="0" fontId="0" fillId="0" borderId="0" xfId="0"/>
    <xf numFmtId="0" fontId="6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0" fontId="7" fillId="0" borderId="5" xfId="0" applyFont="1" applyBorder="1"/>
    <xf numFmtId="0" fontId="10" fillId="0" borderId="0" xfId="0" applyFont="1"/>
    <xf numFmtId="0" fontId="7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vertical="center" wrapText="1"/>
    </xf>
    <xf numFmtId="0" fontId="5" fillId="4" borderId="0" xfId="0" applyFont="1" applyFill="1"/>
    <xf numFmtId="4" fontId="5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5" fillId="4" borderId="0" xfId="0" applyNumberFormat="1" applyFont="1" applyFill="1" applyAlignment="1">
      <alignment horizontal="center" vertical="center" wrapText="1"/>
    </xf>
    <xf numFmtId="4" fontId="7" fillId="0" borderId="0" xfId="0" applyNumberFormat="1" applyFont="1"/>
    <xf numFmtId="0" fontId="4" fillId="5" borderId="4" xfId="2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/>
    </xf>
    <xf numFmtId="0" fontId="4" fillId="5" borderId="3" xfId="2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 vertical="center" wrapText="1"/>
    </xf>
    <xf numFmtId="4" fontId="4" fillId="5" borderId="6" xfId="2" applyNumberFormat="1" applyFont="1" applyFill="1" applyBorder="1" applyAlignment="1">
      <alignment horizontal="center" vertical="center" wrapText="1"/>
    </xf>
    <xf numFmtId="0" fontId="9" fillId="6" borderId="0" xfId="1" applyFont="1" applyFill="1"/>
    <xf numFmtId="4" fontId="2" fillId="6" borderId="0" xfId="1" applyNumberFormat="1" applyFill="1" applyAlignment="1">
      <alignment horizontal="center" vertical="center"/>
    </xf>
    <xf numFmtId="4" fontId="9" fillId="6" borderId="0" xfId="1" applyNumberFormat="1" applyFont="1" applyFill="1" applyAlignment="1">
      <alignment horizontal="center" vertical="center"/>
    </xf>
    <xf numFmtId="0" fontId="13" fillId="0" borderId="0" xfId="0" applyFont="1"/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165" fontId="13" fillId="0" borderId="0" xfId="0" applyNumberFormat="1" applyFont="1" applyAlignment="1">
      <alignment horizontal="center"/>
    </xf>
    <xf numFmtId="1" fontId="13" fillId="0" borderId="0" xfId="0" applyNumberFormat="1" applyFont="1"/>
  </cellXfs>
  <cellStyles count="14">
    <cellStyle name="40% - Énfasis3" xfId="1" builtinId="39"/>
    <cellStyle name="Énfasis3" xfId="2" builtinId="37"/>
    <cellStyle name="Euro" xfId="3" xr:uid="{00000000-0005-0000-0000-000002000000}"/>
    <cellStyle name="Millares 2" xfId="4" xr:uid="{27FD7734-67C5-488D-B919-23E6C44EF8CC}"/>
    <cellStyle name="Millares 3" xfId="5" xr:uid="{B473516E-A7D5-41F9-B465-FCEBA893FF57}"/>
    <cellStyle name="Millares 4" xfId="6" xr:uid="{D3A12185-DCDC-4FCE-9D42-D75966CF9554}"/>
    <cellStyle name="Moneda 2" xfId="8" xr:uid="{868274F9-53CD-43B4-83B1-DE7D61CF3764}"/>
    <cellStyle name="Moneda 3" xfId="7" xr:uid="{F0F8E4AF-211A-4830-B9D6-4FF3BB9FB09A}"/>
    <cellStyle name="Normal" xfId="0" builtinId="0"/>
    <cellStyle name="Normal 18" xfId="9" xr:uid="{3506D6B0-B22D-40BF-ADD5-AF2E9A113754}"/>
    <cellStyle name="Normal 18 2" xfId="10" xr:uid="{50E12AD6-2B2F-45A7-A3C3-22D273CCCC55}"/>
    <cellStyle name="Normal 2" xfId="11" xr:uid="{D6912197-984E-4E49-93B2-9E93CC430139}"/>
    <cellStyle name="Normal 3" xfId="12" xr:uid="{F9EC89E0-A7A1-4061-8C9C-1BEE62085630}"/>
    <cellStyle name="Normal 4" xfId="13" xr:uid="{9085029B-E541-4223-B65A-621B7567A3D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600"/>
            </a:pPr>
            <a:r>
              <a:rPr lang="es-ES" sz="1600"/>
              <a:t>Captación de Ingresos 2025</a:t>
            </a:r>
          </a:p>
        </c:rich>
      </c:tx>
      <c:layout>
        <c:manualLayout>
          <c:xMode val="edge"/>
          <c:yMode val="edge"/>
          <c:x val="0.2069957492594037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2924685652128021E-2"/>
          <c:y val="0.24494026055879567"/>
          <c:w val="0.4533971071888932"/>
          <c:h val="0.75505973944120419"/>
        </c:manualLayout>
      </c:layout>
      <c:pieChart>
        <c:varyColors val="1"/>
        <c:ser>
          <c:idx val="0"/>
          <c:order val="0"/>
          <c:tx>
            <c:strRef>
              <c:f>'13.1'!$A$2</c:f>
              <c:strCache>
                <c:ptCount val="1"/>
                <c:pt idx="0">
                  <c:v>13  Ingresos Directos a la Federación </c:v>
                </c:pt>
              </c:strCache>
            </c:strRef>
          </c:tx>
          <c:explosion val="7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4B62-414F-A426-4B61335FD778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B62-414F-A426-4B61335FD778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4-83CD-42F0-B80B-88C386D5EBC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79E27B38-D379-4CE5-8679-3B483EB0EE1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B62-414F-A426-4B61335FD77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62-414F-A426-4B61335FD77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FCD121D-1A65-42D0-9108-AF8958A4D46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83CD-42F0-B80B-88C386D5EBC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CD-42F0-B80B-88C386D5EBC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CD-42F0-B80B-88C386D5EBCB}"/>
                </c:ext>
              </c:extLst>
            </c:dLbl>
            <c:dLbl>
              <c:idx val="5"/>
              <c:layout>
                <c:manualLayout>
                  <c:x val="1.7206835360445453E-3"/>
                  <c:y val="-3.621083857923732E-2"/>
                </c:manualLayout>
              </c:layout>
              <c:tx>
                <c:rich>
                  <a:bodyPr/>
                  <a:lstStyle/>
                  <a:p>
                    <a:fld id="{B4A3C3D8-84BB-45B4-9880-5C37CF183C0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3CD-42F0-B80B-88C386D5EBCB}"/>
                </c:ext>
              </c:extLst>
            </c:dLbl>
            <c:dLbl>
              <c:idx val="6"/>
              <c:layout>
                <c:manualLayout>
                  <c:x val="0.1157054518430401"/>
                  <c:y val="-3.6884779097072543E-3"/>
                </c:manualLayout>
              </c:layout>
              <c:tx>
                <c:rich>
                  <a:bodyPr/>
                  <a:lstStyle/>
                  <a:p>
                    <a:fld id="{68ECF90E-1CFF-427D-BB76-D632B729747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83CD-42F0-B80B-88C386D5EB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'13.1'!$B$6:$H$6</c:f>
              <c:strCache>
                <c:ptCount val="7"/>
                <c:pt idx="0">
                  <c:v>Derechos</c:v>
                </c:pt>
                <c:pt idx="1">
                  <c:v>Productos</c:v>
                </c:pt>
                <c:pt idx="2">
                  <c:v>Aprovechamientos</c:v>
                </c:pt>
                <c:pt idx="3">
                  <c:v>Actualizaciones</c:v>
                </c:pt>
                <c:pt idx="4">
                  <c:v>Recargos</c:v>
                </c:pt>
                <c:pt idx="5">
                  <c:v>Guardia Nacional</c:v>
                </c:pt>
                <c:pt idx="6">
                  <c:v>IVA</c:v>
                </c:pt>
              </c:strCache>
            </c:strRef>
          </c:cat>
          <c:val>
            <c:numRef>
              <c:f>'13.1'!$B$42:$H$42</c:f>
              <c:numCache>
                <c:formatCode>0.0</c:formatCode>
                <c:ptCount val="7"/>
                <c:pt idx="0">
                  <c:v>83.182879036392123</c:v>
                </c:pt>
                <c:pt idx="1">
                  <c:v>1.3385085079491788E-3</c:v>
                </c:pt>
                <c:pt idx="2">
                  <c:v>15.629436952856869</c:v>
                </c:pt>
                <c:pt idx="3">
                  <c:v>3.4925636911087676E-3</c:v>
                </c:pt>
                <c:pt idx="4">
                  <c:v>1.2045276964602404E-2</c:v>
                </c:pt>
                <c:pt idx="5">
                  <c:v>0.93082449666099742</c:v>
                </c:pt>
                <c:pt idx="6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62-414F-A426-4B61335FD7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6809588978535217"/>
          <c:y val="0.32304130578522622"/>
          <c:w val="0.27722987978049896"/>
          <c:h val="0.43192054488745885"/>
        </c:manualLayout>
      </c:layout>
      <c:overlay val="0"/>
      <c:txPr>
        <a:bodyPr/>
        <a:lstStyle/>
        <a:p>
          <a:pPr>
            <a:defRPr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b="1">
                <a:solidFill>
                  <a:sysClr val="windowText" lastClr="000000"/>
                </a:solidFill>
              </a:rPr>
              <a:t>Ingresos Captados</a:t>
            </a:r>
            <a:r>
              <a:rPr lang="es-MX" b="1" baseline="0">
                <a:solidFill>
                  <a:sysClr val="windowText" lastClr="000000"/>
                </a:solidFill>
              </a:rPr>
              <a:t> por Entidad Federativa 2025</a:t>
            </a:r>
            <a:r>
              <a:rPr lang="es-MX" b="1">
                <a:solidFill>
                  <a:sysClr val="windowText" lastClr="000000"/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2530343002958597"/>
          <c:y val="0.14856481481481484"/>
          <c:w val="0.850837187639781"/>
          <c:h val="0.661280985710119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'13.1'!$J$8:$J$39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'13.1'!$I$8:$I$39</c:f>
              <c:numCache>
                <c:formatCode>#,##0.00</c:formatCode>
                <c:ptCount val="32"/>
                <c:pt idx="0">
                  <c:v>8718175</c:v>
                </c:pt>
                <c:pt idx="1">
                  <c:v>43988433</c:v>
                </c:pt>
                <c:pt idx="2">
                  <c:v>3144240</c:v>
                </c:pt>
                <c:pt idx="3">
                  <c:v>3944348</c:v>
                </c:pt>
                <c:pt idx="4">
                  <c:v>6322886</c:v>
                </c:pt>
                <c:pt idx="5">
                  <c:v>36122486</c:v>
                </c:pt>
                <c:pt idx="6">
                  <c:v>420678947</c:v>
                </c:pt>
                <c:pt idx="7">
                  <c:v>33759888</c:v>
                </c:pt>
                <c:pt idx="8">
                  <c:v>19898193</c:v>
                </c:pt>
                <c:pt idx="9">
                  <c:v>8623159</c:v>
                </c:pt>
                <c:pt idx="10">
                  <c:v>46802176</c:v>
                </c:pt>
                <c:pt idx="11">
                  <c:v>41395332</c:v>
                </c:pt>
                <c:pt idx="12">
                  <c:v>12233626</c:v>
                </c:pt>
                <c:pt idx="13">
                  <c:v>15445708</c:v>
                </c:pt>
                <c:pt idx="14">
                  <c:v>77923297</c:v>
                </c:pt>
                <c:pt idx="15">
                  <c:v>13405690</c:v>
                </c:pt>
                <c:pt idx="16">
                  <c:v>5477761</c:v>
                </c:pt>
                <c:pt idx="17">
                  <c:v>1454896</c:v>
                </c:pt>
                <c:pt idx="18">
                  <c:v>120281625</c:v>
                </c:pt>
                <c:pt idx="19">
                  <c:v>5329610</c:v>
                </c:pt>
                <c:pt idx="20">
                  <c:v>15984439</c:v>
                </c:pt>
                <c:pt idx="21">
                  <c:v>30338537</c:v>
                </c:pt>
                <c:pt idx="22">
                  <c:v>9269829</c:v>
                </c:pt>
                <c:pt idx="23">
                  <c:v>11925057</c:v>
                </c:pt>
                <c:pt idx="24">
                  <c:v>17592505</c:v>
                </c:pt>
                <c:pt idx="25">
                  <c:v>20350976</c:v>
                </c:pt>
                <c:pt idx="26">
                  <c:v>15924812</c:v>
                </c:pt>
                <c:pt idx="27">
                  <c:v>65217537</c:v>
                </c:pt>
                <c:pt idx="28">
                  <c:v>5203439</c:v>
                </c:pt>
                <c:pt idx="29">
                  <c:v>26655746</c:v>
                </c:pt>
                <c:pt idx="30">
                  <c:v>6068815</c:v>
                </c:pt>
                <c:pt idx="31">
                  <c:v>4712961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D-445C-881E-03944B452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0994848"/>
        <c:axId val="925240927"/>
      </c:barChart>
      <c:catAx>
        <c:axId val="33099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25240927"/>
        <c:crosses val="autoZero"/>
        <c:auto val="1"/>
        <c:lblAlgn val="ctr"/>
        <c:lblOffset val="100"/>
        <c:noMultiLvlLbl val="0"/>
      </c:catAx>
      <c:valAx>
        <c:axId val="925240927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099484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470777</xdr:colOff>
      <xdr:row>7</xdr:row>
      <xdr:rowOff>131380</xdr:rowOff>
    </xdr:from>
    <xdr:to>
      <xdr:col>16</xdr:col>
      <xdr:colOff>448880</xdr:colOff>
      <xdr:row>22</xdr:row>
      <xdr:rowOff>87587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735724</xdr:colOff>
      <xdr:row>24</xdr:row>
      <xdr:rowOff>35253</xdr:rowOff>
    </xdr:from>
    <xdr:to>
      <xdr:col>17</xdr:col>
      <xdr:colOff>459828</xdr:colOff>
      <xdr:row>38</xdr:row>
      <xdr:rowOff>172764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4D06025-85D4-3DE0-8FDA-3871CE472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P45"/>
  <sheetViews>
    <sheetView tabSelected="1" zoomScale="87" zoomScaleNormal="87" workbookViewId="0">
      <selection activeCell="D65" sqref="D65"/>
    </sheetView>
  </sheetViews>
  <sheetFormatPr baseColWidth="10" defaultRowHeight="12.75" x14ac:dyDescent="0.2"/>
  <cols>
    <col min="1" max="1" width="19.28515625" style="2" customWidth="1"/>
    <col min="2" max="2" width="17.7109375" style="2" customWidth="1"/>
    <col min="3" max="3" width="14.140625" style="2" customWidth="1"/>
    <col min="4" max="4" width="19.85546875" style="2" customWidth="1"/>
    <col min="5" max="5" width="16.28515625" style="2" customWidth="1"/>
    <col min="6" max="6" width="13.42578125" style="2" customWidth="1"/>
    <col min="7" max="7" width="14.5703125" style="2" bestFit="1" customWidth="1"/>
    <col min="8" max="8" width="13.5703125" style="2" customWidth="1"/>
    <col min="9" max="9" width="17.5703125" style="2" customWidth="1"/>
    <col min="10" max="16384" width="11.42578125" style="2"/>
  </cols>
  <sheetData>
    <row r="2" spans="1:224" ht="17.25" x14ac:dyDescent="0.3">
      <c r="A2" s="3" t="s">
        <v>40</v>
      </c>
      <c r="B2" s="3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</row>
    <row r="3" spans="1:224" ht="17.25" x14ac:dyDescent="0.3">
      <c r="A3" s="4"/>
      <c r="B3" s="4"/>
      <c r="C3" s="4"/>
    </row>
    <row r="4" spans="1:224" ht="17.25" x14ac:dyDescent="0.3">
      <c r="A4" s="5" t="s">
        <v>41</v>
      </c>
      <c r="B4" s="3"/>
      <c r="C4" s="3"/>
      <c r="D4" s="1"/>
      <c r="E4" s="1"/>
      <c r="F4" s="1"/>
      <c r="G4" s="1"/>
      <c r="H4" s="1"/>
      <c r="I4" s="1"/>
    </row>
    <row r="5" spans="1:224" ht="15.75" x14ac:dyDescent="0.25">
      <c r="A5" s="1"/>
      <c r="B5" s="1"/>
      <c r="C5" s="1"/>
      <c r="D5" s="1"/>
      <c r="E5" s="1"/>
      <c r="F5" s="1"/>
      <c r="G5" s="1"/>
      <c r="H5" s="1"/>
      <c r="I5" s="1"/>
    </row>
    <row r="6" spans="1:224" ht="52.5" customHeight="1" x14ac:dyDescent="0.2">
      <c r="A6" s="15" t="s">
        <v>38</v>
      </c>
      <c r="B6" s="16" t="s">
        <v>34</v>
      </c>
      <c r="C6" s="17" t="s">
        <v>35</v>
      </c>
      <c r="D6" s="16" t="s">
        <v>36</v>
      </c>
      <c r="E6" s="16" t="s">
        <v>32</v>
      </c>
      <c r="F6" s="16" t="s">
        <v>33</v>
      </c>
      <c r="G6" s="18" t="s">
        <v>74</v>
      </c>
      <c r="H6" s="18" t="s">
        <v>31</v>
      </c>
      <c r="I6" s="19" t="s">
        <v>37</v>
      </c>
    </row>
    <row r="7" spans="1:224" ht="6.75" customHeight="1" x14ac:dyDescent="0.2">
      <c r="A7" s="8"/>
      <c r="B7" s="9"/>
      <c r="C7" s="9"/>
      <c r="D7" s="9"/>
      <c r="E7" s="9"/>
      <c r="F7" s="9"/>
      <c r="G7" s="9"/>
      <c r="H7" s="9"/>
      <c r="I7" s="9"/>
    </row>
    <row r="8" spans="1:224" ht="15" x14ac:dyDescent="0.25">
      <c r="A8" s="22" t="s">
        <v>0</v>
      </c>
      <c r="B8" s="23">
        <v>7918686</v>
      </c>
      <c r="C8" s="23">
        <v>186</v>
      </c>
      <c r="D8" s="23">
        <v>799303</v>
      </c>
      <c r="E8" s="23">
        <v>0</v>
      </c>
      <c r="F8" s="23">
        <v>0</v>
      </c>
      <c r="G8" s="23">
        <v>0</v>
      </c>
      <c r="H8" s="23">
        <v>0</v>
      </c>
      <c r="I8" s="24">
        <f t="shared" ref="I8:I39" si="0">SUM(B8:H8)</f>
        <v>8718175</v>
      </c>
      <c r="J8" s="25" t="s">
        <v>42</v>
      </c>
    </row>
    <row r="9" spans="1:224" ht="15" x14ac:dyDescent="0.25">
      <c r="A9" s="7" t="s">
        <v>1</v>
      </c>
      <c r="B9" s="11">
        <v>40529741</v>
      </c>
      <c r="C9" s="11">
        <v>0</v>
      </c>
      <c r="D9" s="11">
        <v>3458692</v>
      </c>
      <c r="E9" s="11">
        <v>0</v>
      </c>
      <c r="F9" s="11">
        <v>0</v>
      </c>
      <c r="G9" s="11">
        <v>0</v>
      </c>
      <c r="H9" s="11">
        <v>0</v>
      </c>
      <c r="I9" s="12">
        <f t="shared" si="0"/>
        <v>43988433</v>
      </c>
      <c r="J9" s="25" t="s">
        <v>43</v>
      </c>
    </row>
    <row r="10" spans="1:224" ht="15" x14ac:dyDescent="0.25">
      <c r="A10" s="22" t="s">
        <v>2</v>
      </c>
      <c r="B10" s="23">
        <v>2961033</v>
      </c>
      <c r="C10" s="23">
        <v>0</v>
      </c>
      <c r="D10" s="23">
        <v>183207</v>
      </c>
      <c r="E10" s="23">
        <v>0</v>
      </c>
      <c r="F10" s="23">
        <v>0</v>
      </c>
      <c r="G10" s="23">
        <v>0</v>
      </c>
      <c r="H10" s="23">
        <v>0</v>
      </c>
      <c r="I10" s="24">
        <f t="shared" si="0"/>
        <v>3144240</v>
      </c>
      <c r="J10" s="25" t="s">
        <v>44</v>
      </c>
    </row>
    <row r="11" spans="1:224" ht="15" x14ac:dyDescent="0.25">
      <c r="A11" s="7" t="s">
        <v>3</v>
      </c>
      <c r="B11" s="11">
        <v>1390649</v>
      </c>
      <c r="C11" s="11">
        <v>0</v>
      </c>
      <c r="D11" s="11">
        <v>2553699</v>
      </c>
      <c r="E11" s="11">
        <v>0</v>
      </c>
      <c r="F11" s="11">
        <v>0</v>
      </c>
      <c r="G11" s="11">
        <v>0</v>
      </c>
      <c r="H11" s="11">
        <v>0</v>
      </c>
      <c r="I11" s="12">
        <f t="shared" si="0"/>
        <v>3944348</v>
      </c>
      <c r="J11" s="25" t="s">
        <v>45</v>
      </c>
    </row>
    <row r="12" spans="1:224" ht="15" x14ac:dyDescent="0.25">
      <c r="A12" s="22" t="s">
        <v>4</v>
      </c>
      <c r="B12" s="23">
        <v>3666301</v>
      </c>
      <c r="C12" s="23">
        <v>0</v>
      </c>
      <c r="D12" s="23">
        <v>2656585</v>
      </c>
      <c r="E12" s="23">
        <v>0</v>
      </c>
      <c r="F12" s="23">
        <v>0</v>
      </c>
      <c r="G12" s="23">
        <v>0</v>
      </c>
      <c r="H12" s="23">
        <v>0</v>
      </c>
      <c r="I12" s="24">
        <f t="shared" si="0"/>
        <v>6322886</v>
      </c>
      <c r="J12" s="25" t="s">
        <v>46</v>
      </c>
    </row>
    <row r="13" spans="1:224" ht="15" x14ac:dyDescent="0.25">
      <c r="A13" s="7" t="s">
        <v>5</v>
      </c>
      <c r="B13" s="11">
        <v>32955416</v>
      </c>
      <c r="C13" s="11">
        <v>0</v>
      </c>
      <c r="D13" s="11">
        <v>3167070</v>
      </c>
      <c r="E13" s="11">
        <v>0</v>
      </c>
      <c r="F13" s="11">
        <v>0</v>
      </c>
      <c r="G13" s="11">
        <v>0</v>
      </c>
      <c r="H13" s="11">
        <v>0</v>
      </c>
      <c r="I13" s="12">
        <f t="shared" si="0"/>
        <v>36122486</v>
      </c>
      <c r="J13" s="25" t="s">
        <v>47</v>
      </c>
    </row>
    <row r="14" spans="1:224" ht="15" x14ac:dyDescent="0.25">
      <c r="A14" s="22" t="s">
        <v>39</v>
      </c>
      <c r="B14" s="23">
        <v>347905247</v>
      </c>
      <c r="C14" s="23">
        <v>0</v>
      </c>
      <c r="D14" s="23">
        <v>59116631</v>
      </c>
      <c r="E14" s="23">
        <v>31008</v>
      </c>
      <c r="F14" s="23">
        <v>112797</v>
      </c>
      <c r="G14" s="23">
        <v>10743531</v>
      </c>
      <c r="H14" s="23">
        <v>2769733</v>
      </c>
      <c r="I14" s="24">
        <f t="shared" si="0"/>
        <v>420678947</v>
      </c>
      <c r="J14" s="25" t="s">
        <v>48</v>
      </c>
    </row>
    <row r="15" spans="1:224" ht="15" x14ac:dyDescent="0.25">
      <c r="A15" s="7" t="s">
        <v>6</v>
      </c>
      <c r="B15" s="11">
        <v>27558383</v>
      </c>
      <c r="C15" s="11">
        <v>291</v>
      </c>
      <c r="D15" s="11">
        <v>6200002</v>
      </c>
      <c r="E15" s="11">
        <v>585</v>
      </c>
      <c r="F15" s="11">
        <v>627</v>
      </c>
      <c r="G15" s="11">
        <v>0</v>
      </c>
      <c r="H15" s="11">
        <v>0</v>
      </c>
      <c r="I15" s="12">
        <f t="shared" si="0"/>
        <v>33759888</v>
      </c>
      <c r="J15" s="25" t="s">
        <v>49</v>
      </c>
    </row>
    <row r="16" spans="1:224" ht="15" x14ac:dyDescent="0.25">
      <c r="A16" s="22" t="s">
        <v>7</v>
      </c>
      <c r="B16" s="23">
        <v>16699551</v>
      </c>
      <c r="C16" s="23">
        <v>0</v>
      </c>
      <c r="D16" s="23">
        <v>3198642</v>
      </c>
      <c r="E16" s="23">
        <v>0</v>
      </c>
      <c r="F16" s="23">
        <v>0</v>
      </c>
      <c r="G16" s="23">
        <v>0</v>
      </c>
      <c r="H16" s="23">
        <v>0</v>
      </c>
      <c r="I16" s="24">
        <f t="shared" si="0"/>
        <v>19898193</v>
      </c>
      <c r="J16" s="25" t="s">
        <v>50</v>
      </c>
    </row>
    <row r="17" spans="1:10" ht="15" x14ac:dyDescent="0.25">
      <c r="A17" s="7" t="s">
        <v>8</v>
      </c>
      <c r="B17" s="11">
        <v>8054484</v>
      </c>
      <c r="C17" s="11">
        <v>0</v>
      </c>
      <c r="D17" s="11">
        <v>568675</v>
      </c>
      <c r="E17" s="11">
        <v>0</v>
      </c>
      <c r="F17" s="11">
        <v>0</v>
      </c>
      <c r="G17" s="11">
        <v>0</v>
      </c>
      <c r="H17" s="11">
        <v>0</v>
      </c>
      <c r="I17" s="12">
        <f t="shared" si="0"/>
        <v>8623159</v>
      </c>
      <c r="J17" s="25" t="s">
        <v>51</v>
      </c>
    </row>
    <row r="18" spans="1:10" ht="15" x14ac:dyDescent="0.25">
      <c r="A18" s="22" t="s">
        <v>9</v>
      </c>
      <c r="B18" s="23">
        <v>40063107</v>
      </c>
      <c r="C18" s="23">
        <v>166</v>
      </c>
      <c r="D18" s="23">
        <v>6738903</v>
      </c>
      <c r="E18" s="23">
        <v>0</v>
      </c>
      <c r="F18" s="23">
        <v>0</v>
      </c>
      <c r="G18" s="23">
        <v>0</v>
      </c>
      <c r="H18" s="23">
        <v>0</v>
      </c>
      <c r="I18" s="24">
        <f t="shared" si="0"/>
        <v>46802176</v>
      </c>
      <c r="J18" s="25" t="s">
        <v>52</v>
      </c>
    </row>
    <row r="19" spans="1:10" ht="15" x14ac:dyDescent="0.25">
      <c r="A19" s="7" t="s">
        <v>10</v>
      </c>
      <c r="B19" s="11">
        <v>38547855</v>
      </c>
      <c r="C19" s="11">
        <v>2</v>
      </c>
      <c r="D19" s="11">
        <v>2847475</v>
      </c>
      <c r="E19" s="11">
        <v>0</v>
      </c>
      <c r="F19" s="11">
        <v>0</v>
      </c>
      <c r="G19" s="11">
        <v>0</v>
      </c>
      <c r="H19" s="11">
        <v>0</v>
      </c>
      <c r="I19" s="12">
        <f t="shared" si="0"/>
        <v>41395332</v>
      </c>
      <c r="J19" s="25" t="s">
        <v>53</v>
      </c>
    </row>
    <row r="20" spans="1:10" ht="15" x14ac:dyDescent="0.25">
      <c r="A20" s="22" t="s">
        <v>11</v>
      </c>
      <c r="B20" s="23">
        <v>12108328</v>
      </c>
      <c r="C20" s="23">
        <v>0</v>
      </c>
      <c r="D20" s="23">
        <v>125298</v>
      </c>
      <c r="E20" s="23">
        <v>0</v>
      </c>
      <c r="F20" s="23">
        <v>0</v>
      </c>
      <c r="G20" s="23">
        <v>0</v>
      </c>
      <c r="H20" s="23">
        <v>0</v>
      </c>
      <c r="I20" s="24">
        <f t="shared" si="0"/>
        <v>12233626</v>
      </c>
      <c r="J20" s="25" t="s">
        <v>54</v>
      </c>
    </row>
    <row r="21" spans="1:10" ht="15" x14ac:dyDescent="0.25">
      <c r="A21" s="7" t="s">
        <v>12</v>
      </c>
      <c r="B21" s="11">
        <v>14172166</v>
      </c>
      <c r="C21" s="11">
        <v>0</v>
      </c>
      <c r="D21" s="11">
        <v>1239222</v>
      </c>
      <c r="E21" s="11">
        <v>8718</v>
      </c>
      <c r="F21" s="11">
        <v>25602</v>
      </c>
      <c r="G21" s="11">
        <v>0</v>
      </c>
      <c r="H21" s="11">
        <v>0</v>
      </c>
      <c r="I21" s="12">
        <f t="shared" si="0"/>
        <v>15445708</v>
      </c>
      <c r="J21" s="25" t="s">
        <v>55</v>
      </c>
    </row>
    <row r="22" spans="1:10" ht="15" x14ac:dyDescent="0.25">
      <c r="A22" s="22" t="s">
        <v>13</v>
      </c>
      <c r="B22" s="23">
        <v>60463078</v>
      </c>
      <c r="C22" s="23">
        <v>2</v>
      </c>
      <c r="D22" s="23">
        <v>17460217</v>
      </c>
      <c r="E22" s="23">
        <v>0</v>
      </c>
      <c r="F22" s="23">
        <v>0</v>
      </c>
      <c r="G22" s="23">
        <v>0</v>
      </c>
      <c r="H22" s="23">
        <v>0</v>
      </c>
      <c r="I22" s="24">
        <f t="shared" si="0"/>
        <v>77923297</v>
      </c>
      <c r="J22" s="25" t="s">
        <v>56</v>
      </c>
    </row>
    <row r="23" spans="1:10" ht="15" x14ac:dyDescent="0.25">
      <c r="A23" s="7" t="s">
        <v>14</v>
      </c>
      <c r="B23" s="11">
        <v>12571831</v>
      </c>
      <c r="C23" s="11">
        <v>630</v>
      </c>
      <c r="D23" s="11">
        <v>833229</v>
      </c>
      <c r="E23" s="11">
        <v>0</v>
      </c>
      <c r="F23" s="11">
        <v>0</v>
      </c>
      <c r="G23" s="11">
        <v>0</v>
      </c>
      <c r="H23" s="11">
        <v>0</v>
      </c>
      <c r="I23" s="12">
        <f t="shared" si="0"/>
        <v>13405690</v>
      </c>
      <c r="J23" s="25" t="s">
        <v>57</v>
      </c>
    </row>
    <row r="24" spans="1:10" ht="15" x14ac:dyDescent="0.25">
      <c r="A24" s="22" t="s">
        <v>15</v>
      </c>
      <c r="B24" s="23">
        <v>4073143</v>
      </c>
      <c r="C24" s="23">
        <v>9733</v>
      </c>
      <c r="D24" s="23">
        <v>1394885</v>
      </c>
      <c r="E24" s="23">
        <v>0</v>
      </c>
      <c r="F24" s="23">
        <v>0</v>
      </c>
      <c r="G24" s="23">
        <v>0</v>
      </c>
      <c r="H24" s="23">
        <v>0</v>
      </c>
      <c r="I24" s="24">
        <f t="shared" si="0"/>
        <v>5477761</v>
      </c>
      <c r="J24" s="25" t="s">
        <v>58</v>
      </c>
    </row>
    <row r="25" spans="1:10" ht="15" x14ac:dyDescent="0.25">
      <c r="A25" s="7" t="s">
        <v>16</v>
      </c>
      <c r="B25" s="11">
        <v>1288089</v>
      </c>
      <c r="C25" s="11">
        <v>104</v>
      </c>
      <c r="D25" s="11">
        <v>166703</v>
      </c>
      <c r="E25" s="11">
        <v>0</v>
      </c>
      <c r="F25" s="11">
        <v>0</v>
      </c>
      <c r="G25" s="11">
        <v>0</v>
      </c>
      <c r="H25" s="11">
        <v>0</v>
      </c>
      <c r="I25" s="12">
        <f t="shared" si="0"/>
        <v>1454896</v>
      </c>
      <c r="J25" s="25" t="s">
        <v>59</v>
      </c>
    </row>
    <row r="26" spans="1:10" ht="15" x14ac:dyDescent="0.25">
      <c r="A26" s="22" t="s">
        <v>17</v>
      </c>
      <c r="B26" s="23">
        <v>94802079</v>
      </c>
      <c r="C26" s="23">
        <v>0</v>
      </c>
      <c r="D26" s="23">
        <v>25479546</v>
      </c>
      <c r="E26" s="23">
        <v>0</v>
      </c>
      <c r="F26" s="23">
        <v>0</v>
      </c>
      <c r="G26" s="23">
        <v>0</v>
      </c>
      <c r="H26" s="23">
        <v>0</v>
      </c>
      <c r="I26" s="24">
        <f t="shared" si="0"/>
        <v>120281625</v>
      </c>
      <c r="J26" s="25" t="s">
        <v>60</v>
      </c>
    </row>
    <row r="27" spans="1:10" ht="15" x14ac:dyDescent="0.25">
      <c r="A27" s="7" t="s">
        <v>18</v>
      </c>
      <c r="B27" s="11">
        <v>4441842</v>
      </c>
      <c r="C27" s="11">
        <v>0</v>
      </c>
      <c r="D27" s="11">
        <v>887768</v>
      </c>
      <c r="E27" s="11">
        <v>0</v>
      </c>
      <c r="F27" s="11">
        <v>0</v>
      </c>
      <c r="G27" s="11">
        <v>0</v>
      </c>
      <c r="H27" s="11">
        <v>0</v>
      </c>
      <c r="I27" s="12">
        <f t="shared" si="0"/>
        <v>5329610</v>
      </c>
      <c r="J27" s="25" t="s">
        <v>61</v>
      </c>
    </row>
    <row r="28" spans="1:10" ht="15" x14ac:dyDescent="0.25">
      <c r="A28" s="22" t="s">
        <v>19</v>
      </c>
      <c r="B28" s="23">
        <v>13126332</v>
      </c>
      <c r="C28" s="23">
        <v>64</v>
      </c>
      <c r="D28" s="23">
        <v>2858043</v>
      </c>
      <c r="E28" s="23">
        <v>0</v>
      </c>
      <c r="F28" s="23">
        <v>0</v>
      </c>
      <c r="G28" s="23">
        <v>0</v>
      </c>
      <c r="H28" s="23">
        <v>0</v>
      </c>
      <c r="I28" s="24">
        <f t="shared" si="0"/>
        <v>15984439</v>
      </c>
      <c r="J28" s="25" t="s">
        <v>62</v>
      </c>
    </row>
    <row r="29" spans="1:10" ht="15" x14ac:dyDescent="0.25">
      <c r="A29" s="7" t="s">
        <v>20</v>
      </c>
      <c r="B29" s="11">
        <v>23140071</v>
      </c>
      <c r="C29" s="11">
        <v>145</v>
      </c>
      <c r="D29" s="11">
        <v>7198321</v>
      </c>
      <c r="E29" s="11">
        <v>0</v>
      </c>
      <c r="F29" s="11">
        <v>0</v>
      </c>
      <c r="G29" s="11">
        <v>0</v>
      </c>
      <c r="H29" s="11">
        <v>0</v>
      </c>
      <c r="I29" s="12">
        <f t="shared" si="0"/>
        <v>30338537</v>
      </c>
      <c r="J29" s="25" t="s">
        <v>63</v>
      </c>
    </row>
    <row r="30" spans="1:10" ht="15" x14ac:dyDescent="0.25">
      <c r="A30" s="22" t="s">
        <v>21</v>
      </c>
      <c r="B30" s="23">
        <v>9073357</v>
      </c>
      <c r="C30" s="23">
        <v>0</v>
      </c>
      <c r="D30" s="23">
        <v>196472</v>
      </c>
      <c r="E30" s="23">
        <v>0</v>
      </c>
      <c r="F30" s="23">
        <v>0</v>
      </c>
      <c r="G30" s="23">
        <v>0</v>
      </c>
      <c r="H30" s="23">
        <v>0</v>
      </c>
      <c r="I30" s="24">
        <f t="shared" si="0"/>
        <v>9269829</v>
      </c>
      <c r="J30" s="25" t="s">
        <v>64</v>
      </c>
    </row>
    <row r="31" spans="1:10" ht="15" x14ac:dyDescent="0.25">
      <c r="A31" s="7" t="s">
        <v>22</v>
      </c>
      <c r="B31" s="11">
        <v>9898745</v>
      </c>
      <c r="C31" s="11">
        <v>475</v>
      </c>
      <c r="D31" s="11">
        <v>2025837</v>
      </c>
      <c r="E31" s="11">
        <v>0</v>
      </c>
      <c r="F31" s="11">
        <v>0</v>
      </c>
      <c r="G31" s="11">
        <v>0</v>
      </c>
      <c r="H31" s="11">
        <v>0</v>
      </c>
      <c r="I31" s="12">
        <f t="shared" si="0"/>
        <v>11925057</v>
      </c>
      <c r="J31" s="25" t="s">
        <v>65</v>
      </c>
    </row>
    <row r="32" spans="1:10" ht="15" x14ac:dyDescent="0.25">
      <c r="A32" s="22" t="s">
        <v>23</v>
      </c>
      <c r="B32" s="23">
        <v>13184782</v>
      </c>
      <c r="C32" s="23">
        <v>2086</v>
      </c>
      <c r="D32" s="23">
        <v>4405637</v>
      </c>
      <c r="E32" s="23">
        <v>0</v>
      </c>
      <c r="F32" s="23">
        <v>0</v>
      </c>
      <c r="G32" s="23">
        <v>0</v>
      </c>
      <c r="H32" s="23">
        <v>0</v>
      </c>
      <c r="I32" s="24">
        <f t="shared" si="0"/>
        <v>17592505</v>
      </c>
      <c r="J32" s="25" t="s">
        <v>66</v>
      </c>
    </row>
    <row r="33" spans="1:10" ht="15" x14ac:dyDescent="0.25">
      <c r="A33" s="7" t="s">
        <v>24</v>
      </c>
      <c r="B33" s="11">
        <v>19557386</v>
      </c>
      <c r="C33" s="11">
        <v>0</v>
      </c>
      <c r="D33" s="11">
        <v>793590</v>
      </c>
      <c r="E33" s="11">
        <v>0</v>
      </c>
      <c r="F33" s="11">
        <v>0</v>
      </c>
      <c r="G33" s="11">
        <v>0</v>
      </c>
      <c r="H33" s="11">
        <v>0</v>
      </c>
      <c r="I33" s="12">
        <f t="shared" si="0"/>
        <v>20350976</v>
      </c>
      <c r="J33" s="25" t="s">
        <v>67</v>
      </c>
    </row>
    <row r="34" spans="1:10" ht="15" x14ac:dyDescent="0.25">
      <c r="A34" s="22" t="s">
        <v>25</v>
      </c>
      <c r="B34" s="23">
        <v>7071248</v>
      </c>
      <c r="C34" s="23">
        <v>0</v>
      </c>
      <c r="D34" s="23">
        <v>8853564</v>
      </c>
      <c r="E34" s="23">
        <v>0</v>
      </c>
      <c r="F34" s="23">
        <v>0</v>
      </c>
      <c r="G34" s="23">
        <v>0</v>
      </c>
      <c r="H34" s="23">
        <v>0</v>
      </c>
      <c r="I34" s="24">
        <f t="shared" si="0"/>
        <v>15924812</v>
      </c>
      <c r="J34" s="25" t="s">
        <v>68</v>
      </c>
    </row>
    <row r="35" spans="1:10" ht="15" x14ac:dyDescent="0.25">
      <c r="A35" s="7" t="s">
        <v>26</v>
      </c>
      <c r="B35" s="11">
        <v>59832053</v>
      </c>
      <c r="C35" s="11">
        <v>9</v>
      </c>
      <c r="D35" s="11">
        <v>5385334</v>
      </c>
      <c r="E35" s="11">
        <v>0</v>
      </c>
      <c r="F35" s="11">
        <v>0</v>
      </c>
      <c r="G35" s="11">
        <v>0</v>
      </c>
      <c r="H35" s="11">
        <v>141</v>
      </c>
      <c r="I35" s="12">
        <f t="shared" si="0"/>
        <v>65217537</v>
      </c>
      <c r="J35" s="25" t="s">
        <v>69</v>
      </c>
    </row>
    <row r="36" spans="1:10" ht="15" x14ac:dyDescent="0.25">
      <c r="A36" s="22" t="s">
        <v>27</v>
      </c>
      <c r="B36" s="23">
        <v>1682457</v>
      </c>
      <c r="C36" s="23">
        <v>228</v>
      </c>
      <c r="D36" s="23">
        <v>3520754</v>
      </c>
      <c r="E36" s="23">
        <v>0</v>
      </c>
      <c r="F36" s="23">
        <v>0</v>
      </c>
      <c r="G36" s="23">
        <v>0</v>
      </c>
      <c r="H36" s="23">
        <v>0</v>
      </c>
      <c r="I36" s="24">
        <f t="shared" si="0"/>
        <v>5203439</v>
      </c>
      <c r="J36" s="25" t="s">
        <v>70</v>
      </c>
    </row>
    <row r="37" spans="1:10" ht="15" x14ac:dyDescent="0.25">
      <c r="A37" s="7" t="s">
        <v>28</v>
      </c>
      <c r="B37" s="11">
        <v>22857491</v>
      </c>
      <c r="C37" s="11">
        <v>0</v>
      </c>
      <c r="D37" s="11">
        <v>3798255</v>
      </c>
      <c r="E37" s="11">
        <v>0</v>
      </c>
      <c r="F37" s="11">
        <v>0</v>
      </c>
      <c r="G37" s="11">
        <v>0</v>
      </c>
      <c r="H37" s="11">
        <v>0</v>
      </c>
      <c r="I37" s="12">
        <f t="shared" si="0"/>
        <v>26655746</v>
      </c>
      <c r="J37" s="25" t="s">
        <v>71</v>
      </c>
    </row>
    <row r="38" spans="1:10" ht="15" x14ac:dyDescent="0.25">
      <c r="A38" s="22" t="s">
        <v>29</v>
      </c>
      <c r="B38" s="23">
        <v>4444626</v>
      </c>
      <c r="C38" s="23">
        <v>1328</v>
      </c>
      <c r="D38" s="23">
        <v>1622861</v>
      </c>
      <c r="E38" s="23">
        <v>0</v>
      </c>
      <c r="F38" s="23">
        <v>0</v>
      </c>
      <c r="G38" s="23">
        <v>0</v>
      </c>
      <c r="H38" s="23">
        <v>0</v>
      </c>
      <c r="I38" s="24">
        <f t="shared" si="0"/>
        <v>6068815</v>
      </c>
      <c r="J38" s="25" t="s">
        <v>72</v>
      </c>
    </row>
    <row r="39" spans="1:10" ht="15" x14ac:dyDescent="0.25">
      <c r="A39" s="7" t="s">
        <v>30</v>
      </c>
      <c r="B39" s="11">
        <v>4053181</v>
      </c>
      <c r="C39" s="11">
        <v>0</v>
      </c>
      <c r="D39" s="11">
        <v>659780</v>
      </c>
      <c r="E39" s="11">
        <v>0</v>
      </c>
      <c r="F39" s="11">
        <v>0</v>
      </c>
      <c r="G39" s="11">
        <v>0</v>
      </c>
      <c r="H39" s="11">
        <v>0</v>
      </c>
      <c r="I39" s="12">
        <f t="shared" si="0"/>
        <v>4712961</v>
      </c>
      <c r="J39" s="25" t="s">
        <v>73</v>
      </c>
    </row>
    <row r="40" spans="1:10" ht="7.5" customHeight="1" x14ac:dyDescent="0.25">
      <c r="A40" s="10"/>
      <c r="B40" s="13"/>
      <c r="C40" s="13"/>
      <c r="D40" s="13"/>
      <c r="E40" s="13"/>
      <c r="F40" s="13"/>
      <c r="G40" s="13"/>
      <c r="H40" s="13"/>
      <c r="I40" s="13"/>
    </row>
    <row r="41" spans="1:10" ht="22.5" customHeight="1" x14ac:dyDescent="0.2">
      <c r="A41" s="20" t="s">
        <v>37</v>
      </c>
      <c r="B41" s="21">
        <f>SUM(B8:B39)</f>
        <v>960092738</v>
      </c>
      <c r="C41" s="21">
        <f t="shared" ref="C41:I41" si="1">SUM(C8:C39)</f>
        <v>15449</v>
      </c>
      <c r="D41" s="21">
        <f t="shared" si="1"/>
        <v>180394200</v>
      </c>
      <c r="E41" s="21">
        <f t="shared" si="1"/>
        <v>40311</v>
      </c>
      <c r="F41" s="21">
        <f t="shared" si="1"/>
        <v>139026</v>
      </c>
      <c r="G41" s="21">
        <f t="shared" si="1"/>
        <v>10743531</v>
      </c>
      <c r="H41" s="21">
        <f t="shared" si="1"/>
        <v>2769874</v>
      </c>
      <c r="I41" s="21">
        <f t="shared" si="1"/>
        <v>1154195129</v>
      </c>
      <c r="J41" s="6"/>
    </row>
    <row r="42" spans="1:10" x14ac:dyDescent="0.2">
      <c r="B42" s="29">
        <f>B41*100/$I$41</f>
        <v>83.182879036392123</v>
      </c>
      <c r="C42" s="29">
        <f>C41*100/$I$41</f>
        <v>1.3385085079491788E-3</v>
      </c>
      <c r="D42" s="29">
        <f>D41*100/$I$41</f>
        <v>15.629436952856869</v>
      </c>
      <c r="E42" s="29">
        <f>E41*100/$I$41</f>
        <v>3.4925636911087676E-3</v>
      </c>
      <c r="F42" s="29">
        <f>F41*100/$I$41</f>
        <v>1.2045276964602404E-2</v>
      </c>
      <c r="G42" s="29">
        <f>G41*100/$I$41</f>
        <v>0.93082449666099742</v>
      </c>
      <c r="H42" s="29">
        <v>0.3</v>
      </c>
      <c r="I42" s="30">
        <f>SUM(B42:H42)</f>
        <v>100.06001683507365</v>
      </c>
    </row>
    <row r="43" spans="1:10" x14ac:dyDescent="0.2">
      <c r="B43" s="26"/>
      <c r="C43" s="27"/>
      <c r="D43" s="27"/>
      <c r="E43" s="27"/>
      <c r="F43" s="27"/>
      <c r="G43" s="27"/>
      <c r="H43" s="27"/>
    </row>
    <row r="44" spans="1:10" x14ac:dyDescent="0.2">
      <c r="I44" s="14"/>
    </row>
    <row r="45" spans="1:10" ht="9.75" customHeight="1" x14ac:dyDescent="0.2">
      <c r="A45" s="28"/>
      <c r="B45" s="28"/>
      <c r="C45" s="28"/>
      <c r="D45" s="28"/>
      <c r="E45" s="28"/>
      <c r="F45" s="28"/>
      <c r="G45" s="28"/>
      <c r="H45" s="28"/>
      <c r="I45" s="28"/>
    </row>
  </sheetData>
  <mergeCells count="1">
    <mergeCell ref="A45:I45"/>
  </mergeCells>
  <printOptions horizontalCentered="1"/>
  <pageMargins left="0.15748031496062992" right="0.17" top="0.43307086614173229" bottom="1" header="0" footer="0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13.1</vt:lpstr>
      <vt:lpstr>'13.1'!Área_de_impresión</vt:lpstr>
    </vt:vector>
  </TitlesOfParts>
  <Company>Secretaría de Comunicaciones y Transportes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Dgaf</dc:creator>
  <cp:lastModifiedBy>Michel Flores Vivanco</cp:lastModifiedBy>
  <cp:lastPrinted>2010-04-29T16:00:20Z</cp:lastPrinted>
  <dcterms:created xsi:type="dcterms:W3CDTF">2009-07-02T00:57:31Z</dcterms:created>
  <dcterms:modified xsi:type="dcterms:W3CDTF">2026-03-20T21:18:37Z</dcterms:modified>
</cp:coreProperties>
</file>